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15" i="1" l="1"/>
  <c r="I16" i="1" s="1"/>
  <c r="G15" i="1"/>
  <c r="E15" i="1"/>
  <c r="C15" i="1"/>
  <c r="G14" i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  <c r="G5" i="1"/>
  <c r="C5" i="1"/>
  <c r="G4" i="1"/>
  <c r="C4" i="1"/>
  <c r="G3" i="1"/>
  <c r="C3" i="1"/>
  <c r="G2" i="1"/>
  <c r="C2" i="1"/>
</calcChain>
</file>

<file path=xl/sharedStrings.xml><?xml version="1.0" encoding="utf-8"?>
<sst xmlns="http://schemas.openxmlformats.org/spreadsheetml/2006/main" count="25" uniqueCount="18">
  <si>
    <t>LVL</t>
  </si>
  <si>
    <t>lvl</t>
  </si>
  <si>
    <t>Кри</t>
  </si>
  <si>
    <t>D</t>
  </si>
  <si>
    <t>C</t>
  </si>
  <si>
    <t>A</t>
  </si>
  <si>
    <t>Shadow</t>
  </si>
  <si>
    <t>Soulless</t>
  </si>
  <si>
    <t>Nightshade</t>
  </si>
  <si>
    <t>Lord</t>
  </si>
  <si>
    <t>Magnus</t>
  </si>
  <si>
    <t>Boxer</t>
  </si>
  <si>
    <t>Merrow</t>
  </si>
  <si>
    <t>Seraphim</t>
  </si>
  <si>
    <t>Kai</t>
  </si>
  <si>
    <t>Kat</t>
  </si>
  <si>
    <t>Queen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</si>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</sst>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Shadow</c:v>
                </c:pt>
              </c:strCache>
            </c:strRef>
          </c:tx>
          <c:cat>
            <c:numRef>
              <c:f>Лист1!$A$2:$A$15</c:f>
              <c:numCache>
                <c:formatCode>General</c:formatCode>
                <c:ptCount val="14"/>
                <c:pt idx="0">
                  <c:v>40</c:v>
                </c:pt>
                <c:pt idx="1">
                  <c:v>44</c:v>
                </c:pt>
                <c:pt idx="2">
                  <c:v>48</c:v>
                </c:pt>
                <c:pt idx="3">
                  <c:v>52</c:v>
                </c:pt>
                <c:pt idx="4">
                  <c:v>56</c:v>
                </c:pt>
                <c:pt idx="5">
                  <c:v>58</c:v>
                </c:pt>
                <c:pt idx="6">
                  <c:v>60</c:v>
                </c:pt>
                <c:pt idx="7">
                  <c:v>62</c:v>
                </c:pt>
                <c:pt idx="8">
                  <c:v>64</c:v>
                </c:pt>
                <c:pt idx="9">
                  <c:v>66</c:v>
                </c:pt>
                <c:pt idx="10">
                  <c:v>68</c:v>
                </c:pt>
                <c:pt idx="11">
                  <c:v>70</c:v>
                </c:pt>
                <c:pt idx="12">
                  <c:v>72</c:v>
                </c:pt>
                <c:pt idx="13">
                  <c:v>74</c:v>
                </c:pt>
              </c:numCache>
            </c:numRef>
          </c:cat>
          <c:val>
            <c:numRef>
              <c:f>Лист1!$C$2:$C$15</c:f>
              <c:numCache>
                <c:formatCode>General</c:formatCode>
                <c:ptCount val="14"/>
                <c:pt idx="0">
                  <c:v>11970</c:v>
                </c:pt>
                <c:pt idx="1">
                  <c:v>19530</c:v>
                </c:pt>
                <c:pt idx="2">
                  <c:v>20160</c:v>
                </c:pt>
                <c:pt idx="3">
                  <c:v>28980</c:v>
                </c:pt>
                <c:pt idx="4">
                  <c:v>29610</c:v>
                </c:pt>
                <c:pt idx="5">
                  <c:v>30240</c:v>
                </c:pt>
                <c:pt idx="6">
                  <c:v>39060</c:v>
                </c:pt>
                <c:pt idx="7">
                  <c:v>39690</c:v>
                </c:pt>
                <c:pt idx="8">
                  <c:v>47250</c:v>
                </c:pt>
                <c:pt idx="9">
                  <c:v>47880</c:v>
                </c:pt>
                <c:pt idx="10">
                  <c:v>48510</c:v>
                </c:pt>
                <c:pt idx="11">
                  <c:v>49770</c:v>
                </c:pt>
                <c:pt idx="12">
                  <c:v>57330</c:v>
                </c:pt>
                <c:pt idx="13">
                  <c:v>57960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Лист1!$E$1</c:f>
              <c:strCache>
                <c:ptCount val="1"/>
                <c:pt idx="0">
                  <c:v>Nightshade</c:v>
                </c:pt>
              </c:strCache>
            </c:strRef>
          </c:tx>
          <c:cat>
            <c:numRef>
              <c:f>Лист1!$A$2:$A$15</c:f>
              <c:numCache>
                <c:formatCode>General</c:formatCode>
                <c:ptCount val="14"/>
                <c:pt idx="0">
                  <c:v>40</c:v>
                </c:pt>
                <c:pt idx="1">
                  <c:v>44</c:v>
                </c:pt>
                <c:pt idx="2">
                  <c:v>48</c:v>
                </c:pt>
                <c:pt idx="3">
                  <c:v>52</c:v>
                </c:pt>
                <c:pt idx="4">
                  <c:v>56</c:v>
                </c:pt>
                <c:pt idx="5">
                  <c:v>58</c:v>
                </c:pt>
                <c:pt idx="6">
                  <c:v>60</c:v>
                </c:pt>
                <c:pt idx="7">
                  <c:v>62</c:v>
                </c:pt>
                <c:pt idx="8">
                  <c:v>64</c:v>
                </c:pt>
                <c:pt idx="9">
                  <c:v>66</c:v>
                </c:pt>
                <c:pt idx="10">
                  <c:v>68</c:v>
                </c:pt>
                <c:pt idx="11">
                  <c:v>70</c:v>
                </c:pt>
                <c:pt idx="12">
                  <c:v>72</c:v>
                </c:pt>
                <c:pt idx="13">
                  <c:v>74</c:v>
                </c:pt>
              </c:numCache>
            </c:numRef>
          </c:cat>
          <c:val>
            <c:numRef>
              <c:f>Лист1!$E$2:$E$15</c:f>
              <c:numCache>
                <c:formatCode>General</c:formatCode>
                <c:ptCount val="14"/>
                <c:pt idx="4">
                  <c:v>37500</c:v>
                </c:pt>
                <c:pt idx="5">
                  <c:v>37500</c:v>
                </c:pt>
                <c:pt idx="6">
                  <c:v>37500</c:v>
                </c:pt>
                <c:pt idx="7">
                  <c:v>40000</c:v>
                </c:pt>
                <c:pt idx="8">
                  <c:v>42500</c:v>
                </c:pt>
                <c:pt idx="9">
                  <c:v>75000</c:v>
                </c:pt>
                <c:pt idx="10">
                  <c:v>77500</c:v>
                </c:pt>
                <c:pt idx="11">
                  <c:v>80000</c:v>
                </c:pt>
                <c:pt idx="12">
                  <c:v>112500</c:v>
                </c:pt>
                <c:pt idx="13">
                  <c:v>115000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Лист1!$G$1</c:f>
              <c:strCache>
                <c:ptCount val="1"/>
                <c:pt idx="0">
                  <c:v>Soulless</c:v>
                </c:pt>
              </c:strCache>
            </c:strRef>
          </c:tx>
          <c:cat>
            <c:numRef>
              <c:f>Лист1!$A$2:$A$15</c:f>
              <c:numCache>
                <c:formatCode>General</c:formatCode>
                <c:ptCount val="14"/>
                <c:pt idx="0">
                  <c:v>40</c:v>
                </c:pt>
                <c:pt idx="1">
                  <c:v>44</c:v>
                </c:pt>
                <c:pt idx="2">
                  <c:v>48</c:v>
                </c:pt>
                <c:pt idx="3">
                  <c:v>52</c:v>
                </c:pt>
                <c:pt idx="4">
                  <c:v>56</c:v>
                </c:pt>
                <c:pt idx="5">
                  <c:v>58</c:v>
                </c:pt>
                <c:pt idx="6">
                  <c:v>60</c:v>
                </c:pt>
                <c:pt idx="7">
                  <c:v>62</c:v>
                </c:pt>
                <c:pt idx="8">
                  <c:v>64</c:v>
                </c:pt>
                <c:pt idx="9">
                  <c:v>66</c:v>
                </c:pt>
                <c:pt idx="10">
                  <c:v>68</c:v>
                </c:pt>
                <c:pt idx="11">
                  <c:v>70</c:v>
                </c:pt>
                <c:pt idx="12">
                  <c:v>72</c:v>
                </c:pt>
                <c:pt idx="13">
                  <c:v>74</c:v>
                </c:pt>
              </c:numCache>
            </c:numRef>
          </c:cat>
          <c:val>
            <c:numRef>
              <c:f>Лист1!$G$2:$G$15</c:f>
              <c:numCache>
                <c:formatCode>General</c:formatCode>
                <c:ptCount val="14"/>
                <c:pt idx="0">
                  <c:v>37500</c:v>
                </c:pt>
                <c:pt idx="1">
                  <c:v>37500</c:v>
                </c:pt>
                <c:pt idx="2">
                  <c:v>37500</c:v>
                </c:pt>
                <c:pt idx="3">
                  <c:v>40000</c:v>
                </c:pt>
                <c:pt idx="4">
                  <c:v>40000</c:v>
                </c:pt>
                <c:pt idx="5">
                  <c:v>40000</c:v>
                </c:pt>
                <c:pt idx="6">
                  <c:v>75000</c:v>
                </c:pt>
                <c:pt idx="7">
                  <c:v>75000</c:v>
                </c:pt>
                <c:pt idx="8">
                  <c:v>77500</c:v>
                </c:pt>
                <c:pt idx="9">
                  <c:v>77500</c:v>
                </c:pt>
                <c:pt idx="10">
                  <c:v>112500</c:v>
                </c:pt>
                <c:pt idx="11">
                  <c:v>112500</c:v>
                </c:pt>
                <c:pt idx="12">
                  <c:v>115000</c:v>
                </c:pt>
                <c:pt idx="13">
                  <c:v>115000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Лист1!$I$1</c:f>
              <c:strCache>
                <c:ptCount val="1"/>
                <c:pt idx="0">
                  <c:v>Lord</c:v>
                </c:pt>
              </c:strCache>
            </c:strRef>
          </c:tx>
          <c:cat>
            <c:numRef>
              <c:f>Лист1!$A$2:$A$15</c:f>
              <c:numCache>
                <c:formatCode>General</c:formatCode>
                <c:ptCount val="14"/>
                <c:pt idx="0">
                  <c:v>40</c:v>
                </c:pt>
                <c:pt idx="1">
                  <c:v>44</c:v>
                </c:pt>
                <c:pt idx="2">
                  <c:v>48</c:v>
                </c:pt>
                <c:pt idx="3">
                  <c:v>52</c:v>
                </c:pt>
                <c:pt idx="4">
                  <c:v>56</c:v>
                </c:pt>
                <c:pt idx="5">
                  <c:v>58</c:v>
                </c:pt>
                <c:pt idx="6">
                  <c:v>60</c:v>
                </c:pt>
                <c:pt idx="7">
                  <c:v>62</c:v>
                </c:pt>
                <c:pt idx="8">
                  <c:v>64</c:v>
                </c:pt>
                <c:pt idx="9">
                  <c:v>66</c:v>
                </c:pt>
                <c:pt idx="10">
                  <c:v>68</c:v>
                </c:pt>
                <c:pt idx="11">
                  <c:v>70</c:v>
                </c:pt>
                <c:pt idx="12">
                  <c:v>72</c:v>
                </c:pt>
                <c:pt idx="13">
                  <c:v>74</c:v>
                </c:pt>
              </c:numCache>
            </c:numRef>
          </c:cat>
          <c:val>
            <c:numRef>
              <c:f>Лист1!$I$2:$I$15</c:f>
              <c:numCache>
                <c:formatCode>General</c:formatCode>
                <c:ptCount val="14"/>
                <c:pt idx="13">
                  <c:v>240000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45408"/>
        <c:axId val="147759488"/>
      </c:lineChart>
      <c:catAx>
        <c:axId val="1477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59488"/>
        <c:crosses val="autoZero"/>
        <c:auto val="1"/>
        <c:lblAlgn val="ctr"/>
        <c:lblOffset val="100"/>
        <c:noMultiLvlLbl val="0"/>
      </c:catAx>
      <c:valAx>
        <c:axId val="14775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4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157162</xdr:rowOff>
    </xdr:from>
    <xdr:to>
      <xdr:col>17</xdr:col>
      <xdr:colOff>390525</xdr:colOff>
      <xdr:row>18</xdr:row>
      <xdr:rowOff>42862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89;&#1090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1">
          <cell r="I51" t="str">
            <v>Тень</v>
          </cell>
          <cell r="K51" t="str">
            <v>Шейд</v>
          </cell>
          <cell r="M51" t="str">
            <v>Соуллесс</v>
          </cell>
          <cell r="O51" t="str">
            <v>Лорд</v>
          </cell>
        </row>
        <row r="52">
          <cell r="I52">
            <v>11970</v>
          </cell>
          <cell r="K52"/>
          <cell r="M52">
            <v>37500</v>
          </cell>
          <cell r="O52"/>
        </row>
        <row r="53">
          <cell r="I53">
            <v>19530</v>
          </cell>
          <cell r="K53"/>
          <cell r="M53">
            <v>37500</v>
          </cell>
          <cell r="O53"/>
        </row>
        <row r="54">
          <cell r="I54">
            <v>20160</v>
          </cell>
          <cell r="K54"/>
          <cell r="M54">
            <v>37500</v>
          </cell>
          <cell r="O54"/>
        </row>
        <row r="55">
          <cell r="I55">
            <v>28980</v>
          </cell>
          <cell r="K55"/>
          <cell r="M55">
            <v>40000</v>
          </cell>
          <cell r="O55"/>
        </row>
        <row r="56">
          <cell r="I56">
            <v>29610</v>
          </cell>
          <cell r="K56">
            <v>37500</v>
          </cell>
          <cell r="M56">
            <v>40000</v>
          </cell>
          <cell r="O56"/>
        </row>
        <row r="57">
          <cell r="I57">
            <v>30240</v>
          </cell>
          <cell r="K57">
            <v>37500</v>
          </cell>
          <cell r="M57">
            <v>40000</v>
          </cell>
          <cell r="O57"/>
        </row>
        <row r="58">
          <cell r="I58">
            <v>39060</v>
          </cell>
          <cell r="K58">
            <v>37500</v>
          </cell>
          <cell r="M58">
            <v>75000</v>
          </cell>
          <cell r="O58"/>
        </row>
        <row r="59">
          <cell r="I59">
            <v>39690</v>
          </cell>
          <cell r="K59">
            <v>40000</v>
          </cell>
          <cell r="M59">
            <v>75000</v>
          </cell>
          <cell r="O59"/>
        </row>
        <row r="60">
          <cell r="I60">
            <v>47250</v>
          </cell>
          <cell r="K60">
            <v>42500</v>
          </cell>
          <cell r="M60">
            <v>77500</v>
          </cell>
          <cell r="O60"/>
        </row>
        <row r="61">
          <cell r="I61">
            <v>47880</v>
          </cell>
          <cell r="K61">
            <v>75000</v>
          </cell>
          <cell r="M61">
            <v>77500</v>
          </cell>
          <cell r="O61"/>
        </row>
        <row r="62">
          <cell r="I62">
            <v>48510</v>
          </cell>
          <cell r="K62">
            <v>77500</v>
          </cell>
          <cell r="M62">
            <v>112500</v>
          </cell>
          <cell r="O62"/>
        </row>
        <row r="63">
          <cell r="I63">
            <v>49770</v>
          </cell>
          <cell r="K63">
            <v>80000</v>
          </cell>
          <cell r="M63">
            <v>112500</v>
          </cell>
          <cell r="O63"/>
        </row>
        <row r="64">
          <cell r="I64">
            <v>57330</v>
          </cell>
          <cell r="K64">
            <v>112500</v>
          </cell>
          <cell r="M64">
            <v>115000</v>
          </cell>
          <cell r="O64"/>
        </row>
        <row r="65">
          <cell r="I65">
            <v>57960</v>
          </cell>
          <cell r="K65">
            <v>115000</v>
          </cell>
          <cell r="M65">
            <v>115000</v>
          </cell>
          <cell r="O65">
            <v>240000</v>
          </cell>
        </row>
        <row r="66">
          <cell r="I66">
            <v>55200</v>
          </cell>
          <cell r="K66">
            <v>138000</v>
          </cell>
          <cell r="M66">
            <v>138000</v>
          </cell>
          <cell r="O66">
            <v>240000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V25" sqref="V25"/>
    </sheetView>
  </sheetViews>
  <sheetFormatPr defaultRowHeight="15" x14ac:dyDescent="0.25"/>
  <sheetData>
    <row r="1" spans="1:9" x14ac:dyDescent="0.25">
      <c r="A1" t="s">
        <v>0</v>
      </c>
      <c r="B1" s="1" t="s">
        <v>1</v>
      </c>
      <c r="C1" s="2" t="s">
        <v>6</v>
      </c>
      <c r="D1" s="2" t="s">
        <v>1</v>
      </c>
      <c r="E1" s="2" t="s">
        <v>8</v>
      </c>
      <c r="F1" s="2" t="s">
        <v>1</v>
      </c>
      <c r="G1" s="2" t="s">
        <v>7</v>
      </c>
      <c r="H1" s="2" t="s">
        <v>1</v>
      </c>
      <c r="I1" s="3" t="s">
        <v>9</v>
      </c>
    </row>
    <row r="2" spans="1:9" x14ac:dyDescent="0.25">
      <c r="A2">
        <v>40</v>
      </c>
      <c r="B2" s="4">
        <v>5</v>
      </c>
      <c r="C2" s="5">
        <f>19*C17</f>
        <v>11970</v>
      </c>
      <c r="D2" s="5"/>
      <c r="E2" s="5"/>
      <c r="F2" s="5">
        <v>1</v>
      </c>
      <c r="G2" s="5">
        <f>15*C18</f>
        <v>37500</v>
      </c>
      <c r="H2" s="5"/>
      <c r="I2" s="6"/>
    </row>
    <row r="3" spans="1:9" x14ac:dyDescent="0.25">
      <c r="A3">
        <v>44</v>
      </c>
      <c r="B3" s="4">
        <v>6</v>
      </c>
      <c r="C3" s="5">
        <f>31*C17</f>
        <v>19530</v>
      </c>
      <c r="D3" s="5"/>
      <c r="E3" s="5"/>
      <c r="F3" s="5">
        <v>2</v>
      </c>
      <c r="G3" s="5">
        <f>15*C18</f>
        <v>37500</v>
      </c>
      <c r="H3" s="5"/>
      <c r="I3" s="6"/>
    </row>
    <row r="4" spans="1:9" x14ac:dyDescent="0.25">
      <c r="A4">
        <v>48</v>
      </c>
      <c r="B4" s="4">
        <v>7</v>
      </c>
      <c r="C4" s="5">
        <f>32*C17</f>
        <v>20160</v>
      </c>
      <c r="D4" s="5"/>
      <c r="E4" s="5"/>
      <c r="F4" s="5">
        <v>3</v>
      </c>
      <c r="G4" s="5">
        <f>15*C18</f>
        <v>37500</v>
      </c>
      <c r="H4" s="5"/>
      <c r="I4" s="6"/>
    </row>
    <row r="5" spans="1:9" x14ac:dyDescent="0.25">
      <c r="A5">
        <v>52</v>
      </c>
      <c r="B5" s="4">
        <v>8</v>
      </c>
      <c r="C5" s="5">
        <f>46*C17</f>
        <v>28980</v>
      </c>
      <c r="D5" s="5"/>
      <c r="E5" s="5"/>
      <c r="F5" s="5">
        <v>4</v>
      </c>
      <c r="G5" s="5">
        <f>16*C18</f>
        <v>40000</v>
      </c>
      <c r="H5" s="5"/>
      <c r="I5" s="6"/>
    </row>
    <row r="6" spans="1:9" x14ac:dyDescent="0.25">
      <c r="A6">
        <v>56</v>
      </c>
      <c r="B6" s="4">
        <v>9</v>
      </c>
      <c r="C6" s="5">
        <f>47*C17</f>
        <v>29610</v>
      </c>
      <c r="D6" s="5">
        <v>1</v>
      </c>
      <c r="E6" s="5">
        <f>15*C18</f>
        <v>37500</v>
      </c>
      <c r="F6" s="5">
        <v>5</v>
      </c>
      <c r="G6" s="5">
        <f>16*C18</f>
        <v>40000</v>
      </c>
      <c r="H6" s="5"/>
      <c r="I6" s="6"/>
    </row>
    <row r="7" spans="1:9" x14ac:dyDescent="0.25">
      <c r="A7">
        <v>58</v>
      </c>
      <c r="B7" s="4">
        <v>10</v>
      </c>
      <c r="C7" s="5">
        <f>48*C17</f>
        <v>30240</v>
      </c>
      <c r="D7" s="5">
        <v>2</v>
      </c>
      <c r="E7" s="5">
        <f>15*C18</f>
        <v>37500</v>
      </c>
      <c r="F7" s="5">
        <v>6</v>
      </c>
      <c r="G7" s="5">
        <f>16*C18</f>
        <v>40000</v>
      </c>
      <c r="H7" s="5"/>
      <c r="I7" s="6"/>
    </row>
    <row r="8" spans="1:9" x14ac:dyDescent="0.25">
      <c r="A8">
        <v>60</v>
      </c>
      <c r="B8" s="4">
        <v>11</v>
      </c>
      <c r="C8" s="5">
        <f>62*C17</f>
        <v>39060</v>
      </c>
      <c r="D8" s="5">
        <v>3</v>
      </c>
      <c r="E8" s="5">
        <f>15*C18</f>
        <v>37500</v>
      </c>
      <c r="F8" s="5">
        <v>7</v>
      </c>
      <c r="G8" s="5">
        <f>30*C18</f>
        <v>75000</v>
      </c>
      <c r="H8" s="5"/>
      <c r="I8" s="6"/>
    </row>
    <row r="9" spans="1:9" x14ac:dyDescent="0.25">
      <c r="A9">
        <v>62</v>
      </c>
      <c r="B9" s="4">
        <v>12</v>
      </c>
      <c r="C9" s="5">
        <f>63*C17</f>
        <v>39690</v>
      </c>
      <c r="D9" s="5">
        <v>4</v>
      </c>
      <c r="E9" s="5">
        <f>16*C18</f>
        <v>40000</v>
      </c>
      <c r="F9" s="5">
        <v>8</v>
      </c>
      <c r="G9" s="5">
        <f>30*C18</f>
        <v>75000</v>
      </c>
      <c r="H9" s="5"/>
      <c r="I9" s="6"/>
    </row>
    <row r="10" spans="1:9" x14ac:dyDescent="0.25">
      <c r="A10">
        <v>64</v>
      </c>
      <c r="B10" s="4">
        <v>13</v>
      </c>
      <c r="C10" s="5">
        <f>75*C17</f>
        <v>47250</v>
      </c>
      <c r="D10" s="5">
        <v>5</v>
      </c>
      <c r="E10" s="5">
        <f>17*C18</f>
        <v>42500</v>
      </c>
      <c r="F10" s="5">
        <v>9</v>
      </c>
      <c r="G10" s="5">
        <f>31*C18</f>
        <v>77500</v>
      </c>
      <c r="H10" s="5"/>
      <c r="I10" s="6"/>
    </row>
    <row r="11" spans="1:9" x14ac:dyDescent="0.25">
      <c r="A11">
        <v>66</v>
      </c>
      <c r="B11" s="4">
        <v>14</v>
      </c>
      <c r="C11" s="5">
        <f>76*C17</f>
        <v>47880</v>
      </c>
      <c r="D11" s="5">
        <v>6</v>
      </c>
      <c r="E11" s="5">
        <f>30*C18</f>
        <v>75000</v>
      </c>
      <c r="F11" s="5">
        <v>10</v>
      </c>
      <c r="G11" s="5">
        <f>31*C18</f>
        <v>77500</v>
      </c>
      <c r="H11" s="5"/>
      <c r="I11" s="6"/>
    </row>
    <row r="12" spans="1:9" x14ac:dyDescent="0.25">
      <c r="A12">
        <v>68</v>
      </c>
      <c r="B12" s="4">
        <v>15</v>
      </c>
      <c r="C12" s="5">
        <f>77*C17</f>
        <v>48510</v>
      </c>
      <c r="D12" s="5">
        <v>7</v>
      </c>
      <c r="E12" s="5">
        <f>31*C18</f>
        <v>77500</v>
      </c>
      <c r="F12" s="5">
        <v>11</v>
      </c>
      <c r="G12" s="5">
        <f>45*C18</f>
        <v>112500</v>
      </c>
      <c r="H12" s="5"/>
      <c r="I12" s="6"/>
    </row>
    <row r="13" spans="1:9" x14ac:dyDescent="0.25">
      <c r="A13">
        <v>70</v>
      </c>
      <c r="B13" s="4">
        <v>16</v>
      </c>
      <c r="C13" s="5">
        <f>79*C17</f>
        <v>49770</v>
      </c>
      <c r="D13" s="5">
        <v>8</v>
      </c>
      <c r="E13" s="5">
        <f>32*C18</f>
        <v>80000</v>
      </c>
      <c r="F13" s="5">
        <v>12</v>
      </c>
      <c r="G13" s="5">
        <f>45*C18</f>
        <v>112500</v>
      </c>
      <c r="H13" s="5"/>
      <c r="I13" s="6"/>
    </row>
    <row r="14" spans="1:9" x14ac:dyDescent="0.25">
      <c r="A14">
        <v>72</v>
      </c>
      <c r="B14" s="4">
        <v>17</v>
      </c>
      <c r="C14" s="5">
        <f>91*C17</f>
        <v>57330</v>
      </c>
      <c r="D14" s="5">
        <v>9</v>
      </c>
      <c r="E14" s="5">
        <f>45*C18</f>
        <v>112500</v>
      </c>
      <c r="F14" s="5">
        <v>13</v>
      </c>
      <c r="G14" s="5">
        <f>46*C18</f>
        <v>115000</v>
      </c>
      <c r="H14" s="5"/>
      <c r="I14" s="6"/>
    </row>
    <row r="15" spans="1:9" x14ac:dyDescent="0.25">
      <c r="A15">
        <v>74</v>
      </c>
      <c r="B15" s="4">
        <v>18</v>
      </c>
      <c r="C15" s="5">
        <f>92*C17</f>
        <v>57960</v>
      </c>
      <c r="D15" s="5">
        <v>10</v>
      </c>
      <c r="E15" s="5">
        <f>46*C18</f>
        <v>115000</v>
      </c>
      <c r="F15" s="5">
        <v>14</v>
      </c>
      <c r="G15" s="5">
        <f>46*C18</f>
        <v>115000</v>
      </c>
      <c r="H15" s="5">
        <v>1</v>
      </c>
      <c r="I15" s="6">
        <f>16*C19</f>
        <v>240000</v>
      </c>
    </row>
    <row r="16" spans="1:9" x14ac:dyDescent="0.25">
      <c r="B16" s="4" t="s">
        <v>2</v>
      </c>
      <c r="C16" s="5">
        <v>55200</v>
      </c>
      <c r="D16" s="5"/>
      <c r="E16" s="5">
        <v>138000</v>
      </c>
      <c r="F16" s="5"/>
      <c r="G16" s="5">
        <v>138000</v>
      </c>
      <c r="H16" s="5"/>
      <c r="I16" s="6">
        <f>I15</f>
        <v>240000</v>
      </c>
    </row>
    <row r="17" spans="1:9" x14ac:dyDescent="0.25">
      <c r="B17" s="4" t="s">
        <v>3</v>
      </c>
      <c r="C17" s="5">
        <v>630</v>
      </c>
      <c r="D17" s="5"/>
      <c r="E17" s="5"/>
      <c r="F17" s="5"/>
      <c r="G17" s="5"/>
      <c r="H17" s="5"/>
      <c r="I17" s="6"/>
    </row>
    <row r="18" spans="1:9" x14ac:dyDescent="0.25">
      <c r="B18" s="4" t="s">
        <v>4</v>
      </c>
      <c r="C18" s="5">
        <v>2500</v>
      </c>
      <c r="D18" s="5"/>
      <c r="E18" s="5"/>
      <c r="F18" s="5"/>
      <c r="G18" s="5"/>
      <c r="H18" s="5"/>
      <c r="I18" s="6"/>
    </row>
    <row r="19" spans="1:9" ht="15.75" thickBot="1" x14ac:dyDescent="0.3">
      <c r="B19" s="7" t="s">
        <v>5</v>
      </c>
      <c r="C19" s="8">
        <v>15000</v>
      </c>
      <c r="D19" s="8"/>
      <c r="E19" s="8"/>
      <c r="F19" s="8"/>
      <c r="G19" s="8"/>
      <c r="H19" s="8"/>
      <c r="I19" s="9"/>
    </row>
    <row r="24" spans="1:9" x14ac:dyDescent="0.25">
      <c r="A24" s="10" t="s">
        <v>6</v>
      </c>
      <c r="B24" s="10" t="s">
        <v>11</v>
      </c>
      <c r="C24" s="10" t="s">
        <v>15</v>
      </c>
    </row>
    <row r="25" spans="1:9" x14ac:dyDescent="0.25">
      <c r="A25" s="10" t="s">
        <v>7</v>
      </c>
      <c r="B25" s="10" t="s">
        <v>12</v>
      </c>
      <c r="C25" s="10" t="s">
        <v>14</v>
      </c>
    </row>
    <row r="26" spans="1:9" x14ac:dyDescent="0.25">
      <c r="A26" s="10" t="s">
        <v>8</v>
      </c>
      <c r="B26" s="10" t="s">
        <v>13</v>
      </c>
      <c r="C26" s="10" t="s">
        <v>16</v>
      </c>
    </row>
    <row r="27" spans="1:9" x14ac:dyDescent="0.25">
      <c r="A27" s="10" t="s">
        <v>9</v>
      </c>
      <c r="B27" s="10" t="s">
        <v>10</v>
      </c>
      <c r="C27" s="10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2014-08-03T14:41:44Z</dcterms:modified>
</cp:coreProperties>
</file>